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Q2 (Game 1)" sheetId="1" r:id="rId1"/>
    <sheet name="Q3 (Game 2)" sheetId="2" r:id="rId2"/>
    <sheet name="Q3 (Game 3)" sheetId="3" r:id="rId3"/>
    <sheet name="Q4 (Game 4)" sheetId="4" r:id="rId4"/>
    <sheet name="Q4 (Game 5)" sheetId="5" r:id="rId5"/>
  </sheets>
  <definedNames>
    <definedName name="_xlnm.Print_Titles" localSheetId="0">'Q2 (Game 1)'!$A:$A,'Q2 (Game 1)'!$1:$1</definedName>
  </definedNames>
  <calcPr calcId="125725"/>
</workbook>
</file>

<file path=xl/calcChain.xml><?xml version="1.0" encoding="utf-8"?>
<calcChain xmlns="http://schemas.openxmlformats.org/spreadsheetml/2006/main">
  <c r="P3" i="1"/>
  <c r="Q3" s="1"/>
  <c r="B6"/>
  <c r="F7"/>
  <c r="I7"/>
  <c r="L7"/>
  <c r="J7"/>
  <c r="H7"/>
  <c r="G7"/>
  <c r="E7"/>
  <c r="D7"/>
  <c r="C7"/>
  <c r="B7"/>
  <c r="B14" l="1"/>
  <c r="S3"/>
  <c r="R3"/>
  <c r="B8"/>
  <c r="F8"/>
  <c r="I8"/>
  <c r="B13"/>
  <c r="B9"/>
  <c r="B11"/>
  <c r="B12"/>
  <c r="B10"/>
  <c r="H8"/>
  <c r="G8"/>
  <c r="E8"/>
  <c r="D8"/>
  <c r="J8"/>
  <c r="C8"/>
  <c r="L8"/>
  <c r="P7"/>
  <c r="P8" s="1"/>
  <c r="Q7"/>
  <c r="Q8" s="1"/>
  <c r="P6"/>
  <c r="R7" l="1"/>
  <c r="R8" s="1"/>
  <c r="S7"/>
  <c r="S8" s="1"/>
</calcChain>
</file>

<file path=xl/sharedStrings.xml><?xml version="1.0" encoding="utf-8"?>
<sst xmlns="http://schemas.openxmlformats.org/spreadsheetml/2006/main" count="28" uniqueCount="28">
  <si>
    <t>Goal Stmt (100)</t>
  </si>
  <si>
    <t>Project Stmt (100)</t>
  </si>
  <si>
    <t>Website (100)</t>
  </si>
  <si>
    <t>Meeting (100)</t>
  </si>
  <si>
    <t>Website Summary (500)</t>
  </si>
  <si>
    <t>Meeting Summary (500)</t>
  </si>
  <si>
    <t>TOTAL POINTS</t>
  </si>
  <si>
    <t>Bonus Summary (500)</t>
  </si>
  <si>
    <t>Hyperleap</t>
  </si>
  <si>
    <t>Average score:</t>
  </si>
  <si>
    <t>TOTAL</t>
  </si>
  <si>
    <t>Students who've Hyperleaped:</t>
  </si>
  <si>
    <t>Misc. Bonuses</t>
  </si>
  <si>
    <t># students that met Week 1:</t>
  </si>
  <si>
    <t># students that met Week 2:</t>
  </si>
  <si>
    <t># of students submitted:</t>
  </si>
  <si>
    <t># students that met Week 3:</t>
  </si>
  <si>
    <t># students that met Week 4:</t>
  </si>
  <si>
    <t># students w/"perfect score":</t>
  </si>
  <si>
    <t># students with max bonus:</t>
  </si>
  <si>
    <t>Planning Summary (500)</t>
  </si>
  <si>
    <t>Name (Last Updated)</t>
  </si>
  <si>
    <t>Career Explor'n (100)</t>
  </si>
  <si>
    <t>Carry Over</t>
  </si>
  <si>
    <t>Extra Credit</t>
  </si>
  <si>
    <t>[End of Student List]</t>
  </si>
  <si>
    <t>[Beginning of Student List]</t>
  </si>
  <si>
    <t>Taking Action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</si>
</sst>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 applyAlignment="1">
      <alignment horizont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zoomScaleNormal="100" zoomScaleSheetLayoutView="80" workbookViewId="0">
      <selection activeCell="A3" sqref="A3:L3"/>
    </sheetView>
  </sheetViews>
  <sheetFormatPr defaultRowHeight="15"/>
  <cols>
    <col min="1" max="1" width="29.5703125" customWidth="1"/>
    <col min="2" max="5" width="9.140625" customWidth="1"/>
    <col min="7" max="8" width="9.140625" customWidth="1"/>
    <col min="10" max="10" width="9.140625" customWidth="1"/>
    <col min="12" max="12" width="9.140625" customWidth="1"/>
    <col min="16" max="17" width="10" customWidth="1"/>
  </cols>
  <sheetData>
    <row r="1" spans="1:19" s="1" customFormat="1" ht="45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22</v>
      </c>
      <c r="G1" s="1" t="s">
        <v>4</v>
      </c>
      <c r="H1" s="1" t="s">
        <v>5</v>
      </c>
      <c r="I1" s="1" t="s">
        <v>20</v>
      </c>
      <c r="J1" s="1" t="s">
        <v>7</v>
      </c>
      <c r="K1" s="1" t="s">
        <v>27</v>
      </c>
      <c r="L1" s="1" t="s">
        <v>12</v>
      </c>
      <c r="P1" s="1" t="s">
        <v>8</v>
      </c>
      <c r="Q1" s="1" t="s">
        <v>6</v>
      </c>
      <c r="R1" s="1" t="s">
        <v>24</v>
      </c>
      <c r="S1" s="1" t="s">
        <v>23</v>
      </c>
    </row>
    <row r="2" spans="1:19">
      <c r="A2" t="s">
        <v>26</v>
      </c>
    </row>
    <row r="3" spans="1:19">
      <c r="P3">
        <f t="shared" ref="P3" si="0">IF(SUM(B3:O3)&gt;=500,5000,0)</f>
        <v>0</v>
      </c>
      <c r="Q3">
        <f t="shared" ref="Q3" si="1">SUM(B3:P3)</f>
        <v>0</v>
      </c>
      <c r="R3">
        <f t="shared" ref="R3" si="2">IF(Q3&gt;10000,IF(Q3&gt;12000,2000,Q3-10000),0)</f>
        <v>0</v>
      </c>
      <c r="S3">
        <f t="shared" ref="S3" si="3">IF(Q3&gt;12000,Q3-12000,0)</f>
        <v>0</v>
      </c>
    </row>
    <row r="4" spans="1:19">
      <c r="A4" t="s">
        <v>25</v>
      </c>
    </row>
    <row r="6" spans="1:19">
      <c r="A6" t="s">
        <v>15</v>
      </c>
      <c r="B6">
        <f>COUNTIF(A2:A4,"=*")-2</f>
        <v>0</v>
      </c>
      <c r="M6" t="s">
        <v>11</v>
      </c>
      <c r="P6">
        <f>COUNTIF(P2:P4,"&gt;0")</f>
        <v>0</v>
      </c>
    </row>
    <row r="7" spans="1:19">
      <c r="A7" t="s">
        <v>10</v>
      </c>
      <c r="B7">
        <f>SUM(B2:B4)</f>
        <v>0</v>
      </c>
      <c r="C7">
        <f>SUM(C2:C4)</f>
        <v>0</v>
      </c>
      <c r="D7">
        <f>SUM(D2:D4)</f>
        <v>0</v>
      </c>
      <c r="E7">
        <f>SUM(E2:E4)</f>
        <v>0</v>
      </c>
      <c r="F7">
        <f>SUM(F2:F4)</f>
        <v>0</v>
      </c>
      <c r="G7">
        <f>SUM(G2:G4)</f>
        <v>0</v>
      </c>
      <c r="H7">
        <f>SUM(H2:H4)</f>
        <v>0</v>
      </c>
      <c r="I7">
        <f>SUM(I2:I4)</f>
        <v>0</v>
      </c>
      <c r="J7">
        <f>SUM(J2:J4)</f>
        <v>0</v>
      </c>
      <c r="L7">
        <f>SUM(L2:L4)</f>
        <v>0</v>
      </c>
      <c r="P7">
        <f>SUM(P2:P4)</f>
        <v>0</v>
      </c>
      <c r="Q7">
        <f>SUM(Q2:Q4)</f>
        <v>0</v>
      </c>
      <c r="R7">
        <f>SUM(R2:R4)</f>
        <v>0</v>
      </c>
      <c r="S7">
        <f>SUM(S2:S4)</f>
        <v>0</v>
      </c>
    </row>
    <row r="8" spans="1:19">
      <c r="A8" t="s">
        <v>9</v>
      </c>
      <c r="B8" s="2" t="e">
        <f t="shared" ref="B8:J8" si="4">B7/$B6</f>
        <v>#DIV/0!</v>
      </c>
      <c r="C8" s="2" t="e">
        <f t="shared" si="4"/>
        <v>#DIV/0!</v>
      </c>
      <c r="D8" s="2" t="e">
        <f t="shared" si="4"/>
        <v>#DIV/0!</v>
      </c>
      <c r="E8" s="2" t="e">
        <f t="shared" si="4"/>
        <v>#DIV/0!</v>
      </c>
      <c r="F8" s="2" t="e">
        <f t="shared" si="4"/>
        <v>#DIV/0!</v>
      </c>
      <c r="G8" s="2" t="e">
        <f t="shared" si="4"/>
        <v>#DIV/0!</v>
      </c>
      <c r="H8" s="2" t="e">
        <f t="shared" si="4"/>
        <v>#DIV/0!</v>
      </c>
      <c r="I8" s="2" t="e">
        <f t="shared" si="4"/>
        <v>#DIV/0!</v>
      </c>
      <c r="J8" s="2" t="e">
        <f t="shared" si="4"/>
        <v>#DIV/0!</v>
      </c>
      <c r="L8" s="2" t="e">
        <f>L7/$B6</f>
        <v>#DIV/0!</v>
      </c>
      <c r="M8" s="2"/>
      <c r="N8" s="2"/>
      <c r="O8" s="2"/>
      <c r="P8" s="2" t="e">
        <f>P7/$B6</f>
        <v>#DIV/0!</v>
      </c>
      <c r="Q8" s="2" t="e">
        <f>Q7/$B6</f>
        <v>#DIV/0!</v>
      </c>
      <c r="R8" s="2" t="e">
        <f>R7/$B6</f>
        <v>#DIV/0!</v>
      </c>
      <c r="S8" s="2" t="e">
        <f>S7/$B6</f>
        <v>#DIV/0!</v>
      </c>
    </row>
    <row r="9" spans="1:19">
      <c r="A9" t="s">
        <v>13</v>
      </c>
      <c r="B9">
        <f>COUNTIF($Q2:$Q4, "&gt;=6000")</f>
        <v>0</v>
      </c>
    </row>
    <row r="10" spans="1:19">
      <c r="A10" t="s">
        <v>14</v>
      </c>
      <c r="B10">
        <f>COUNTIF($Q2:$Q4, "&gt;=7000")</f>
        <v>0</v>
      </c>
    </row>
    <row r="11" spans="1:19">
      <c r="A11" t="s">
        <v>16</v>
      </c>
      <c r="B11">
        <f>COUNTIF($Q2:$Q4, "&gt;=8000")</f>
        <v>0</v>
      </c>
    </row>
    <row r="12" spans="1:19">
      <c r="A12" t="s">
        <v>17</v>
      </c>
      <c r="B12">
        <f>COUNTIF($Q2:$Q4, "&gt;=9000")</f>
        <v>0</v>
      </c>
    </row>
    <row r="13" spans="1:19">
      <c r="A13" t="s">
        <v>18</v>
      </c>
      <c r="B13">
        <f>COUNTIF($Q2:$Q4, "&gt;=10000")</f>
        <v>0</v>
      </c>
    </row>
    <row r="14" spans="1:19">
      <c r="A14" t="s">
        <v>19</v>
      </c>
      <c r="B14">
        <f>COUNTIF($Q2:$Q4, "&gt;=12000")</f>
        <v>0</v>
      </c>
    </row>
  </sheetData>
  <pageMargins left="0.7" right="0.7" top="0.75" bottom="0.75" header="0.3" footer="0.3"/>
  <pageSetup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Q2 (Game 1)</vt:lpstr>
      <vt:lpstr>Q3 (Game 2)</vt:lpstr>
      <vt:lpstr>Q3 (Game 3)</vt:lpstr>
      <vt:lpstr>Q4 (Game 4)</vt:lpstr>
      <vt:lpstr>Q4 (Game 5)</vt:lpstr>
      <vt:lpstr>'Q2 (Game 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Breaux</dc:creator>
  <cp:lastModifiedBy>Ed Breaux</cp:lastModifiedBy>
  <cp:lastPrinted>2013-01-09T01:30:16Z</cp:lastPrinted>
  <dcterms:created xsi:type="dcterms:W3CDTF">2012-12-21T19:32:01Z</dcterms:created>
  <dcterms:modified xsi:type="dcterms:W3CDTF">2013-01-21T00:30:52Z</dcterms:modified>
</cp:coreProperties>
</file>